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"/>
    </mc:Choice>
  </mc:AlternateContent>
  <bookViews>
    <workbookView xWindow="120" yWindow="120" windowWidth="9510" windowHeight="3720"/>
  </bookViews>
  <sheets>
    <sheet name="Лист1" sheetId="4" r:id="rId1"/>
  </sheets>
  <definedNames>
    <definedName name="_xlnm.Print_Area" localSheetId="0">Лист1!$A$1:$G$31</definedName>
  </definedNames>
  <calcPr calcId="162913"/>
</workbook>
</file>

<file path=xl/calcChain.xml><?xml version="1.0" encoding="utf-8"?>
<calcChain xmlns="http://schemas.openxmlformats.org/spreadsheetml/2006/main">
  <c r="F17" i="4" l="1"/>
  <c r="E21" i="4" l="1"/>
  <c r="F18" i="4"/>
  <c r="G18" i="4" s="1"/>
  <c r="F19" i="4"/>
  <c r="G19" i="4" s="1"/>
  <c r="F20" i="4"/>
  <c r="G20" i="4" s="1"/>
  <c r="D21" i="4"/>
  <c r="E37" i="4"/>
  <c r="D37" i="4"/>
  <c r="F21" i="4" l="1"/>
  <c r="G17" i="4" l="1"/>
  <c r="G21" i="4" s="1"/>
</calcChain>
</file>

<file path=xl/sharedStrings.xml><?xml version="1.0" encoding="utf-8"?>
<sst xmlns="http://schemas.openxmlformats.org/spreadsheetml/2006/main" count="33" uniqueCount="29">
  <si>
    <t>Наименование смет</t>
  </si>
  <si>
    <t>1</t>
  </si>
  <si>
    <t>№ п/п</t>
  </si>
  <si>
    <t>№ смет</t>
  </si>
  <si>
    <t>Всего с НДС (руб)</t>
  </si>
  <si>
    <t>филиал ТЭЦ-10</t>
  </si>
  <si>
    <t>Расчет договорной стоимости работ</t>
  </si>
  <si>
    <t>Итого по договору:</t>
  </si>
  <si>
    <t>СОГЛАСОВАНО</t>
  </si>
  <si>
    <t>УТВЕРЖДАЮ</t>
  </si>
  <si>
    <t>Стоимость работ (руб)</t>
  </si>
  <si>
    <t>Сметная стоимость</t>
  </si>
  <si>
    <t>в т.ч. материалы подрядчика</t>
  </si>
  <si>
    <t>НДС 20% (руб)</t>
  </si>
  <si>
    <t>2</t>
  </si>
  <si>
    <t>3</t>
  </si>
  <si>
    <t>4</t>
  </si>
  <si>
    <t>Ремонт с заменой участка БСУ-3Б отм.10,0-21,50м (металл, леса, АКЗ, изоляция)</t>
  </si>
  <si>
    <t>Ремонт с заменой участка БСУ-4А отм.10,0-21,50м (металл, леса, АКЗ, изоляция)</t>
  </si>
  <si>
    <t>Ремонт с заменой участка БСУ-10Б отм.10,0-21,50м (металл, леса, АКЗ, изоляция)</t>
  </si>
  <si>
    <t>Ремонт с заменой участка БСУ-13Б отм.10,0-21,50м (металл, леса, АКЗ, изоляция)</t>
  </si>
  <si>
    <t>коэфф 01.04.22</t>
  </si>
  <si>
    <t>Генподрядчик</t>
  </si>
  <si>
    <t>Начальник СМУ</t>
  </si>
  <si>
    <t>Начальник СО</t>
  </si>
  <si>
    <t>Е.В. Герасимов</t>
  </si>
  <si>
    <t>И.Г. Юринская</t>
  </si>
  <si>
    <t>Выполнение работ по ремонту тепловой изоляции и АКЗ БСУ-3Б, 4А, 10Б, 13Б  КА-3,4,10,13 на филиале ТЭЦ-10 в г. Ангарске</t>
  </si>
  <si>
    <t>Приложение №3 к договору субподряда № 26-2022-СП от ____.____.2022г.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</si>
</sst>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_(&quot;$&quot;* #,##0.00_);_(&quot;$&quot;* \(#,##0.00\);_(&quot;$&quot;* &quot;-&quot;??_);_(@_)"/>
    <numFmt numFmtId="168" formatCode="General_)"/>
  </numFmts>
  <fonts count="3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theme="0"/>
      <name val="Arial"/>
      <family val="2"/>
      <charset val="204"/>
    </font>
    <font>
      <b/>
      <i/>
      <sz val="10"/>
      <name val="Arial"/>
      <family val="2"/>
      <charset val="204"/>
    </font>
    <font>
      <b/>
      <sz val="12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Arial Cyr"/>
      <family val="2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8"/>
      <name val="Arial"/>
      <family val="2"/>
    </font>
    <font>
      <sz val="11"/>
      <color indexed="8"/>
      <name val="Arial Narrow"/>
      <family val="2"/>
      <charset val="204"/>
    </font>
    <font>
      <sz val="10"/>
      <name val="Verdana"/>
      <family val="2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41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4" fillId="0" borderId="0"/>
    <xf numFmtId="164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4" fillId="0" borderId="0"/>
    <xf numFmtId="0" fontId="2" fillId="0" borderId="0"/>
    <xf numFmtId="43" fontId="3" fillId="0" borderId="0" applyFont="0" applyFill="0" applyBorder="0" applyAlignment="0" applyProtection="0"/>
    <xf numFmtId="0" fontId="1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12" fillId="0" borderId="0"/>
    <xf numFmtId="0" fontId="1" fillId="0" borderId="0"/>
    <xf numFmtId="0" fontId="10" fillId="0" borderId="2">
      <alignment horizontal="center" wrapText="1"/>
    </xf>
    <xf numFmtId="0" fontId="10" fillId="0" borderId="2">
      <alignment horizontal="center"/>
    </xf>
    <xf numFmtId="0" fontId="4" fillId="0" borderId="0"/>
    <xf numFmtId="0" fontId="1" fillId="0" borderId="0"/>
    <xf numFmtId="43" fontId="3" fillId="0" borderId="0" applyFont="0" applyFill="0" applyBorder="0" applyAlignment="0" applyProtection="0"/>
    <xf numFmtId="0" fontId="4" fillId="0" borderId="0"/>
    <xf numFmtId="0" fontId="1" fillId="0" borderId="0"/>
    <xf numFmtId="0" fontId="10" fillId="0" borderId="0">
      <alignment horizontal="right" vertical="top" wrapText="1"/>
    </xf>
    <xf numFmtId="0" fontId="4" fillId="0" borderId="0"/>
    <xf numFmtId="164" fontId="4" fillId="0" borderId="0" applyFont="0" applyFill="0" applyBorder="0" applyAlignment="0" applyProtection="0"/>
    <xf numFmtId="0" fontId="1" fillId="0" borderId="0"/>
    <xf numFmtId="43" fontId="4" fillId="0" borderId="0" applyFont="0" applyFill="0" applyBorder="0" applyAlignment="0" applyProtection="0"/>
    <xf numFmtId="0" fontId="1" fillId="0" borderId="0"/>
    <xf numFmtId="0" fontId="14" fillId="0" borderId="0"/>
    <xf numFmtId="0" fontId="16" fillId="0" borderId="0"/>
    <xf numFmtId="0" fontId="4" fillId="0" borderId="0"/>
    <xf numFmtId="0" fontId="14" fillId="0" borderId="0"/>
    <xf numFmtId="0" fontId="4" fillId="0" borderId="0"/>
    <xf numFmtId="0" fontId="14" fillId="0" borderId="0"/>
    <xf numFmtId="0" fontId="4" fillId="0" borderId="0"/>
    <xf numFmtId="0" fontId="16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6" fillId="0" borderId="0"/>
    <xf numFmtId="0" fontId="4" fillId="0" borderId="0"/>
    <xf numFmtId="0" fontId="14" fillId="0" borderId="0"/>
    <xf numFmtId="0" fontId="4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8" fillId="3" borderId="0" applyNumberFormat="0" applyBorder="0" applyAlignment="0" applyProtection="0"/>
    <xf numFmtId="0" fontId="19" fillId="20" borderId="14" applyNumberFormat="0" applyAlignment="0" applyProtection="0"/>
    <xf numFmtId="0" fontId="20" fillId="21" borderId="15" applyNumberFormat="0" applyAlignment="0" applyProtection="0"/>
    <xf numFmtId="0" fontId="21" fillId="0" borderId="0" applyNumberFormat="0" applyFill="0" applyBorder="0" applyAlignment="0" applyProtection="0"/>
    <xf numFmtId="0" fontId="22" fillId="4" borderId="0" applyNumberFormat="0" applyBorder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14" applyNumberFormat="0" applyAlignment="0" applyProtection="0"/>
    <xf numFmtId="0" fontId="27" fillId="0" borderId="19" applyNumberFormat="0" applyFill="0" applyAlignment="0" applyProtection="0"/>
    <xf numFmtId="0" fontId="28" fillId="22" borderId="0" applyNumberFormat="0" applyBorder="0" applyAlignment="0" applyProtection="0"/>
    <xf numFmtId="0" fontId="13" fillId="23" borderId="20" applyNumberFormat="0" applyFont="0" applyAlignment="0" applyProtection="0"/>
    <xf numFmtId="0" fontId="29" fillId="20" borderId="21" applyNumberFormat="0" applyAlignment="0" applyProtection="0"/>
    <xf numFmtId="0" fontId="30" fillId="0" borderId="0" applyNumberFormat="0" applyFill="0" applyBorder="0" applyAlignment="0" applyProtection="0"/>
    <xf numFmtId="0" fontId="31" fillId="0" borderId="22" applyNumberFormat="0" applyFill="0" applyAlignment="0" applyProtection="0"/>
    <xf numFmtId="0" fontId="32" fillId="0" borderId="0" applyNumberFormat="0" applyFill="0" applyBorder="0" applyAlignment="0" applyProtection="0"/>
    <xf numFmtId="0" fontId="10" fillId="0" borderId="2">
      <alignment horizontal="center"/>
    </xf>
    <xf numFmtId="0" fontId="3" fillId="0" borderId="0">
      <alignment vertical="top"/>
    </xf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17" fillId="19" borderId="0" applyNumberFormat="0" applyBorder="0" applyAlignment="0" applyProtection="0"/>
    <xf numFmtId="0" fontId="26" fillId="7" borderId="14" applyNumberFormat="0" applyAlignment="0" applyProtection="0"/>
    <xf numFmtId="0" fontId="26" fillId="7" borderId="14" applyNumberFormat="0" applyAlignment="0" applyProtection="0"/>
    <xf numFmtId="0" fontId="26" fillId="7" borderId="14" applyNumberFormat="0" applyAlignment="0" applyProtection="0"/>
    <xf numFmtId="0" fontId="26" fillId="7" borderId="14" applyNumberFormat="0" applyAlignment="0" applyProtection="0"/>
    <xf numFmtId="0" fontId="10" fillId="0" borderId="0">
      <alignment vertical="top"/>
    </xf>
    <xf numFmtId="0" fontId="29" fillId="20" borderId="21" applyNumberFormat="0" applyAlignment="0" applyProtection="0"/>
    <xf numFmtId="0" fontId="29" fillId="20" borderId="21" applyNumberFormat="0" applyAlignment="0" applyProtection="0"/>
    <xf numFmtId="0" fontId="29" fillId="20" borderId="21" applyNumberFormat="0" applyAlignment="0" applyProtection="0"/>
    <xf numFmtId="0" fontId="29" fillId="20" borderId="21" applyNumberFormat="0" applyAlignment="0" applyProtection="0"/>
    <xf numFmtId="0" fontId="19" fillId="20" borderId="14" applyNumberFormat="0" applyAlignment="0" applyProtection="0"/>
    <xf numFmtId="0" fontId="19" fillId="20" borderId="14" applyNumberFormat="0" applyAlignment="0" applyProtection="0"/>
    <xf numFmtId="0" fontId="19" fillId="20" borderId="14" applyNumberFormat="0" applyAlignment="0" applyProtection="0"/>
    <xf numFmtId="0" fontId="19" fillId="20" borderId="14" applyNumberFormat="0" applyAlignment="0" applyProtection="0"/>
    <xf numFmtId="167" fontId="4" fillId="0" borderId="0" applyFont="0" applyFill="0" applyBorder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3" fillId="0" borderId="16" applyNumberFormat="0" applyFill="0" applyAlignment="0" applyProtection="0"/>
    <xf numFmtId="0" fontId="24" fillId="0" borderId="17" applyNumberFormat="0" applyFill="0" applyAlignment="0" applyProtection="0"/>
    <xf numFmtId="0" fontId="24" fillId="0" borderId="17" applyNumberFormat="0" applyFill="0" applyAlignment="0" applyProtection="0"/>
    <xf numFmtId="0" fontId="24" fillId="0" borderId="17" applyNumberFormat="0" applyFill="0" applyAlignment="0" applyProtection="0"/>
    <xf numFmtId="0" fontId="24" fillId="0" borderId="17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18" applyNumberFormat="0" applyFill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" fillId="0" borderId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0" fontId="31" fillId="0" borderId="22" applyNumberFormat="0" applyFill="0" applyAlignment="0" applyProtection="0"/>
    <xf numFmtId="165" fontId="3" fillId="0" borderId="0" applyFont="0" applyFill="0" applyBorder="0" applyAlignment="0" applyProtection="0"/>
    <xf numFmtId="0" fontId="1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10" fillId="0" borderId="0"/>
    <xf numFmtId="0" fontId="20" fillId="21" borderId="15" applyNumberFormat="0" applyAlignment="0" applyProtection="0"/>
    <xf numFmtId="0" fontId="20" fillId="21" borderId="15" applyNumberFormat="0" applyAlignment="0" applyProtection="0"/>
    <xf numFmtId="0" fontId="20" fillId="21" borderId="15" applyNumberFormat="0" applyAlignment="0" applyProtection="0"/>
    <xf numFmtId="0" fontId="20" fillId="21" borderId="15" applyNumberFormat="0" applyAlignment="0" applyProtection="0"/>
    <xf numFmtId="0" fontId="3" fillId="0" borderId="0">
      <alignment vertical="top"/>
    </xf>
    <xf numFmtId="0" fontId="3" fillId="0" borderId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3" fillId="0" borderId="0"/>
    <xf numFmtId="0" fontId="11" fillId="0" borderId="0"/>
    <xf numFmtId="0" fontId="11" fillId="0" borderId="0"/>
    <xf numFmtId="0" fontId="11" fillId="0" borderId="0"/>
    <xf numFmtId="0" fontId="4" fillId="0" borderId="0"/>
    <xf numFmtId="0" fontId="1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3" fillId="0" borderId="0"/>
    <xf numFmtId="0" fontId="11" fillId="0" borderId="0"/>
    <xf numFmtId="0" fontId="4" fillId="0" borderId="0"/>
    <xf numFmtId="0" fontId="13" fillId="0" borderId="0"/>
    <xf numFmtId="0" fontId="34" fillId="0" borderId="0"/>
    <xf numFmtId="0" fontId="13" fillId="0" borderId="0"/>
    <xf numFmtId="0" fontId="4" fillId="0" borderId="0"/>
    <xf numFmtId="0" fontId="1" fillId="0" borderId="0"/>
    <xf numFmtId="0" fontId="10" fillId="0" borderId="0"/>
    <xf numFmtId="0" fontId="10" fillId="0" borderId="2">
      <alignment horizontal="center" wrapText="1"/>
    </xf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4" fillId="23" borderId="20" applyNumberFormat="0" applyFont="0" applyAlignment="0" applyProtection="0"/>
    <xf numFmtId="0" fontId="4" fillId="23" borderId="20" applyNumberFormat="0" applyFont="0" applyAlignment="0" applyProtection="0"/>
    <xf numFmtId="0" fontId="4" fillId="23" borderId="20" applyNumberFormat="0" applyFont="0" applyAlignment="0" applyProtection="0"/>
    <xf numFmtId="0" fontId="4" fillId="23" borderId="20" applyNumberFormat="0" applyFont="0" applyAlignment="0" applyProtection="0"/>
    <xf numFmtId="9" fontId="3" fillId="0" borderId="0" applyFont="0" applyFill="0" applyBorder="0" applyAlignment="0" applyProtection="0"/>
    <xf numFmtId="0" fontId="10" fillId="0" borderId="2">
      <alignment horizontal="center"/>
    </xf>
    <xf numFmtId="0" fontId="10" fillId="0" borderId="2">
      <alignment horizontal="center" wrapText="1"/>
    </xf>
    <xf numFmtId="0" fontId="3" fillId="0" borderId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27" fillId="0" borderId="19" applyNumberFormat="0" applyFill="0" applyAlignment="0" applyProtection="0"/>
    <xf numFmtId="0" fontId="14" fillId="0" borderId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10" fillId="0" borderId="0">
      <alignment horizontal="center"/>
    </xf>
    <xf numFmtId="165" fontId="3" fillId="0" borderId="0" applyFont="0" applyFill="0" applyBorder="0" applyAlignment="0" applyProtection="0"/>
    <xf numFmtId="165" fontId="13" fillId="0" borderId="0" applyFont="0" applyFill="0" applyBorder="0" applyAlignment="0" applyProtection="0"/>
    <xf numFmtId="0" fontId="10" fillId="0" borderId="0">
      <alignment horizontal="left" vertical="top"/>
    </xf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10" fillId="0" borderId="0"/>
    <xf numFmtId="0" fontId="11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" fillId="0" borderId="0"/>
    <xf numFmtId="0" fontId="1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5" fillId="0" borderId="2">
      <alignment horizontal="center" vertical="top"/>
    </xf>
    <xf numFmtId="0" fontId="35" fillId="0" borderId="2">
      <alignment horizontal="center" vertical="center"/>
    </xf>
    <xf numFmtId="165" fontId="3" fillId="0" borderId="0" applyFont="0" applyFill="0" applyBorder="0" applyAlignment="0" applyProtection="0"/>
    <xf numFmtId="0" fontId="1" fillId="0" borderId="0"/>
    <xf numFmtId="164" fontId="3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164" fontId="12" fillId="0" borderId="0" applyFont="0" applyFill="0" applyBorder="0" applyAlignment="0" applyProtection="0"/>
    <xf numFmtId="0" fontId="12" fillId="0" borderId="0"/>
    <xf numFmtId="164" fontId="12" fillId="0" borderId="0" applyFont="0" applyFill="0" applyBorder="0" applyAlignment="0" applyProtection="0"/>
    <xf numFmtId="0" fontId="11" fillId="0" borderId="0"/>
    <xf numFmtId="0" fontId="12" fillId="0" borderId="0"/>
    <xf numFmtId="164" fontId="1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1" fillId="0" borderId="0"/>
    <xf numFmtId="164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2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43" fontId="3" fillId="0" borderId="0" applyFont="0" applyFill="0" applyBorder="0" applyAlignment="0" applyProtection="0"/>
    <xf numFmtId="0" fontId="1" fillId="0" borderId="0"/>
    <xf numFmtId="165" fontId="1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12" fillId="0" borderId="0"/>
    <xf numFmtId="43" fontId="3" fillId="0" borderId="0" applyFont="0" applyFill="0" applyBorder="0" applyAlignment="0" applyProtection="0"/>
    <xf numFmtId="0" fontId="14" fillId="0" borderId="0"/>
    <xf numFmtId="0" fontId="33" fillId="0" borderId="0"/>
    <xf numFmtId="0" fontId="13" fillId="0" borderId="0"/>
    <xf numFmtId="0" fontId="16" fillId="0" borderId="0"/>
    <xf numFmtId="0" fontId="14" fillId="0" borderId="0"/>
    <xf numFmtId="0" fontId="16" fillId="0" borderId="0"/>
    <xf numFmtId="0" fontId="14" fillId="0" borderId="0"/>
    <xf numFmtId="0" fontId="14" fillId="0" borderId="0"/>
    <xf numFmtId="0" fontId="4" fillId="0" borderId="0"/>
    <xf numFmtId="164" fontId="3" fillId="0" borderId="0" applyFont="0" applyFill="0" applyBorder="0" applyAlignment="0" applyProtection="0"/>
    <xf numFmtId="0" fontId="1" fillId="0" borderId="0"/>
    <xf numFmtId="0" fontId="16" fillId="0" borderId="0"/>
    <xf numFmtId="165" fontId="1" fillId="0" borderId="0" applyFont="0" applyFill="0" applyBorder="0" applyAlignment="0" applyProtection="0"/>
    <xf numFmtId="0" fontId="16" fillId="0" borderId="0"/>
    <xf numFmtId="0" fontId="14" fillId="0" borderId="0"/>
    <xf numFmtId="0" fontId="14" fillId="0" borderId="0"/>
    <xf numFmtId="0" fontId="1" fillId="0" borderId="0"/>
    <xf numFmtId="0" fontId="12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6" fillId="0" borderId="0"/>
    <xf numFmtId="165" fontId="12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3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  <xf numFmtId="0" fontId="36" fillId="0" borderId="0"/>
    <xf numFmtId="9" fontId="3" fillId="0" borderId="0" applyFont="0" applyFill="0" applyBorder="0" applyAlignment="0" applyProtection="0"/>
    <xf numFmtId="0" fontId="1" fillId="0" borderId="0"/>
    <xf numFmtId="164" fontId="12" fillId="0" borderId="0" applyFont="0" applyFill="0" applyBorder="0" applyAlignment="0" applyProtection="0"/>
    <xf numFmtId="0" fontId="11" fillId="0" borderId="0"/>
    <xf numFmtId="164" fontId="11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" fillId="0" borderId="0"/>
    <xf numFmtId="43" fontId="3" fillId="0" borderId="0" applyFont="0" applyFill="0" applyBorder="0" applyAlignment="0" applyProtection="0"/>
    <xf numFmtId="0" fontId="12" fillId="0" borderId="0"/>
    <xf numFmtId="168" fontId="4" fillId="0" borderId="0"/>
    <xf numFmtId="0" fontId="1" fillId="0" borderId="0"/>
    <xf numFmtId="9" fontId="4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43" fontId="3" fillId="0" borderId="0" applyFont="0" applyFill="0" applyBorder="0" applyAlignment="0" applyProtection="0"/>
  </cellStyleXfs>
  <cellXfs count="58">
    <xf numFmtId="0" fontId="0" fillId="0" borderId="0" xfId="0"/>
    <xf numFmtId="3" fontId="8" fillId="0" borderId="0" xfId="0" applyNumberFormat="1" applyFont="1" applyFill="1" applyBorder="1" applyAlignment="1">
      <alignment vertical="center"/>
    </xf>
    <xf numFmtId="0" fontId="4" fillId="0" borderId="2" xfId="1" applyFont="1" applyFill="1" applyBorder="1" applyAlignment="1">
      <alignment horizontal="left" vertical="center" wrapText="1"/>
    </xf>
    <xf numFmtId="164" fontId="4" fillId="0" borderId="0" xfId="2" applyNumberFormat="1" applyFont="1" applyFill="1" applyBorder="1" applyAlignment="1">
      <alignment horizontal="right" vertical="center" wrapText="1"/>
    </xf>
    <xf numFmtId="49" fontId="4" fillId="0" borderId="0" xfId="0" applyNumberFormat="1" applyFont="1" applyFill="1" applyAlignment="1">
      <alignment horizontal="center" vertical="top"/>
    </xf>
    <xf numFmtId="49" fontId="4" fillId="0" borderId="0" xfId="0" applyNumberFormat="1" applyFont="1" applyFill="1" applyAlignment="1">
      <alignment horizontal="left" vertical="top"/>
    </xf>
    <xf numFmtId="0" fontId="4" fillId="0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left" vertical="top"/>
    </xf>
    <xf numFmtId="0" fontId="4" fillId="0" borderId="0" xfId="1" applyFont="1" applyFill="1" applyAlignment="1">
      <alignment horizontal="right" vertical="top"/>
    </xf>
    <xf numFmtId="4" fontId="4" fillId="0" borderId="5" xfId="2" applyNumberFormat="1" applyFont="1" applyFill="1" applyBorder="1" applyAlignment="1">
      <alignment horizontal="right" vertical="center" wrapText="1"/>
    </xf>
    <xf numFmtId="4" fontId="6" fillId="0" borderId="2" xfId="2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top"/>
    </xf>
    <xf numFmtId="164" fontId="4" fillId="0" borderId="0" xfId="2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10" fillId="0" borderId="0" xfId="0" applyFont="1" applyFill="1"/>
    <xf numFmtId="49" fontId="4" fillId="0" borderId="2" xfId="0" applyNumberFormat="1" applyFont="1" applyFill="1" applyBorder="1" applyAlignment="1">
      <alignment horizontal="center" vertical="center"/>
    </xf>
    <xf numFmtId="4" fontId="4" fillId="0" borderId="2" xfId="2" applyNumberFormat="1" applyFont="1" applyFill="1" applyBorder="1" applyAlignment="1">
      <alignment horizontal="right" vertical="center" wrapText="1"/>
    </xf>
    <xf numFmtId="0" fontId="6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2" fontId="8" fillId="0" borderId="0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5" fillId="0" borderId="0" xfId="0" applyNumberFormat="1" applyFont="1" applyFill="1" applyAlignment="1">
      <alignment horizontal="right" vertical="top"/>
    </xf>
    <xf numFmtId="0" fontId="6" fillId="0" borderId="0" xfId="0" applyFont="1" applyFill="1" applyAlignment="1">
      <alignment horizontal="right" vertical="top"/>
    </xf>
    <xf numFmtId="0" fontId="5" fillId="0" borderId="0" xfId="19" applyFont="1" applyFill="1" applyAlignment="1">
      <alignment horizontal="right" vertical="top"/>
    </xf>
    <xf numFmtId="0" fontId="4" fillId="0" borderId="0" xfId="0" applyFont="1" applyFill="1" applyBorder="1" applyAlignment="1"/>
    <xf numFmtId="0" fontId="4" fillId="0" borderId="0" xfId="1" applyFont="1" applyFill="1" applyBorder="1" applyAlignment="1">
      <alignment horizontal="left" vertical="top"/>
    </xf>
    <xf numFmtId="0" fontId="4" fillId="0" borderId="0" xfId="1" applyFont="1" applyFill="1" applyAlignment="1">
      <alignment vertical="top"/>
    </xf>
    <xf numFmtId="0" fontId="6" fillId="0" borderId="0" xfId="1" applyFont="1" applyFill="1" applyBorder="1" applyAlignment="1">
      <alignment horizontal="left" vertical="top"/>
    </xf>
    <xf numFmtId="0" fontId="5" fillId="0" borderId="0" xfId="18" applyNumberFormat="1" applyFont="1" applyFill="1" applyAlignment="1">
      <alignment horizontal="left" vertical="top"/>
    </xf>
    <xf numFmtId="3" fontId="4" fillId="0" borderId="0" xfId="0" applyNumberFormat="1" applyFont="1" applyFill="1" applyAlignment="1">
      <alignment vertical="center"/>
    </xf>
    <xf numFmtId="0" fontId="4" fillId="0" borderId="0" xfId="0" applyFont="1" applyFill="1" applyAlignment="1">
      <alignment horizontal="right" vertical="center"/>
    </xf>
    <xf numFmtId="49" fontId="4" fillId="0" borderId="0" xfId="0" applyNumberFormat="1" applyFont="1" applyFill="1" applyAlignment="1">
      <alignment vertical="center"/>
    </xf>
    <xf numFmtId="0" fontId="6" fillId="0" borderId="2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4" fillId="0" borderId="3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3" fontId="4" fillId="0" borderId="6" xfId="17" applyNumberFormat="1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</cellXfs>
  <cellStyles count="441">
    <cellStyle name=" 1" xfId="42"/>
    <cellStyle name="_2003_08_Телеотключение" xfId="398"/>
    <cellStyle name="_2ZM01!" xfId="397"/>
    <cellStyle name="_3g802!" xfId="396"/>
    <cellStyle name="_AQ_0109" xfId="389"/>
    <cellStyle name="_SIBRON-#7163-v1-Протокол_дог_цены__смета_№1(проект)_специф_оборудования" xfId="391"/>
    <cellStyle name="_АХК 2007" xfId="43"/>
    <cellStyle name="_АХК 2007_Проект плана ТЭЦ-10 2016 г+" xfId="44"/>
    <cellStyle name="_ГЭС спецификация" xfId="392"/>
    <cellStyle name="_Заявки 2004 ОКС" xfId="45"/>
    <cellStyle name="_Заявки 2004 ОКС_Проект плана ТЭЦ-10 2016 г+" xfId="46"/>
    <cellStyle name="_Как пример промежуточная ведомость" xfId="381"/>
    <cellStyle name="_Книга1" xfId="393"/>
    <cellStyle name="_объектные сводная сметы ВЭС2" xfId="382"/>
    <cellStyle name="_ОКС 1 кв" xfId="47"/>
    <cellStyle name="_ОКС 1 кв_Проект плана ТЭЦ-10 2016 г+" xfId="48"/>
    <cellStyle name="_переход от болванки к болванке" xfId="49"/>
    <cellStyle name="_переход от болванки к болванке_Переделка Ремонт итог с номенкл номерами" xfId="50"/>
    <cellStyle name="_переход от болванки к болванке_Переделка Ремонт итог с номенкл номерами_Проект плана ТЭЦ-10 2016 г+" xfId="51"/>
    <cellStyle name="_переход от болванки к болванке_Приведение в соответствие эксплуат" xfId="52"/>
    <cellStyle name="_переход от болванки к болванке_Приведение в соответствие эксплуат_Проект плана ТЭЦ-10 2016 г+" xfId="53"/>
    <cellStyle name="_переход от болванки к болванке_Проект плана ТЭЦ-10 2016 г+" xfId="54"/>
    <cellStyle name="_переход от болванки к болванке_Рем расш разбивка ЭЦ и ТАИ" xfId="55"/>
    <cellStyle name="_переход от болванки к болванке_Рем расш разбивка ЭЦ и ТАИ_Проект плана ТЭЦ-10 2016 г+" xfId="56"/>
    <cellStyle name="_переход от болванки к болванке_свод ТЭЦ6 Заявки годовые 2004" xfId="57"/>
    <cellStyle name="_переход от болванки к болванке_свод ТЭЦ6 Заявки годовые 2004_Проект плана ТЭЦ-10 2016 г+" xfId="58"/>
    <cellStyle name="_переход от болванки к болванке_ТЭЦ6 Заявки годовые 2004" xfId="59"/>
    <cellStyle name="_переход от болванки к болванке_ТЭЦ6 Заявки годовые 2004_Проект плана ТЭЦ-10 2016 г+" xfId="60"/>
    <cellStyle name="_пример заполнения для расчета коэф" xfId="378"/>
    <cellStyle name="_Расчет конкурсной цены по ОРУ 110кВ Замена масляных выключателей на элегазовые10,11,13  утв-ый вариант" xfId="383"/>
    <cellStyle name="_смета ИТ2" xfId="384"/>
    <cellStyle name="_Телеотключение" xfId="385"/>
    <cellStyle name="_Эксплуатация по цехам расширенная" xfId="61"/>
    <cellStyle name="_Эксплуатация по цехам расширенная_Проект плана ТЭЦ-10 2016 г+" xfId="62"/>
    <cellStyle name="20% - Accent1" xfId="63"/>
    <cellStyle name="20% - Accent2" xfId="64"/>
    <cellStyle name="20% - Accent3" xfId="65"/>
    <cellStyle name="20% - Accent4" xfId="66"/>
    <cellStyle name="20% - Accent5" xfId="67"/>
    <cellStyle name="20% - Accent6" xfId="68"/>
    <cellStyle name="20% - Акцент1 2" xfId="69"/>
    <cellStyle name="20% - Акцент1 3" xfId="70"/>
    <cellStyle name="20% - Акцент1 4" xfId="71"/>
    <cellStyle name="20% - Акцент1 5" xfId="72"/>
    <cellStyle name="20% - Акцент2 2" xfId="73"/>
    <cellStyle name="20% - Акцент2 3" xfId="74"/>
    <cellStyle name="20% - Акцент2 4" xfId="75"/>
    <cellStyle name="20% - Акцент2 5" xfId="76"/>
    <cellStyle name="20% - Акцент3 2" xfId="77"/>
    <cellStyle name="20% - Акцент3 3" xfId="78"/>
    <cellStyle name="20% - Акцент3 4" xfId="79"/>
    <cellStyle name="20% - Акцент3 5" xfId="80"/>
    <cellStyle name="20% - Акцент4 2" xfId="81"/>
    <cellStyle name="20% - Акцент4 3" xfId="82"/>
    <cellStyle name="20% - Акцент4 4" xfId="83"/>
    <cellStyle name="20% - Акцент4 5" xfId="84"/>
    <cellStyle name="20% - Акцент5 2" xfId="85"/>
    <cellStyle name="20% - Акцент5 3" xfId="86"/>
    <cellStyle name="20% - Акцент5 4" xfId="87"/>
    <cellStyle name="20% - Акцент5 5" xfId="88"/>
    <cellStyle name="20% - Акцент6 2" xfId="89"/>
    <cellStyle name="20% - Акцент6 3" xfId="90"/>
    <cellStyle name="20% - Акцент6 4" xfId="91"/>
    <cellStyle name="20% - Акцент6 5" xfId="92"/>
    <cellStyle name="40% - Accent1" xfId="93"/>
    <cellStyle name="40% - Accent2" xfId="94"/>
    <cellStyle name="40% - Accent3" xfId="95"/>
    <cellStyle name="40% - Accent4" xfId="96"/>
    <cellStyle name="40% - Accent5" xfId="97"/>
    <cellStyle name="40% - Accent6" xfId="98"/>
    <cellStyle name="40% - Акцент1 2" xfId="99"/>
    <cellStyle name="40% - Акцент1 3" xfId="100"/>
    <cellStyle name="40% - Акцент1 4" xfId="101"/>
    <cellStyle name="40% - Акцент1 5" xfId="102"/>
    <cellStyle name="40% - Акцент2 2" xfId="103"/>
    <cellStyle name="40% - Акцент2 3" xfId="104"/>
    <cellStyle name="40% - Акцент2 4" xfId="105"/>
    <cellStyle name="40% - Акцент2 5" xfId="106"/>
    <cellStyle name="40% - Акцент3 2" xfId="107"/>
    <cellStyle name="40% - Акцент3 3" xfId="108"/>
    <cellStyle name="40% - Акцент3 4" xfId="109"/>
    <cellStyle name="40% - Акцент3 5" xfId="110"/>
    <cellStyle name="40% - Акцент4 2" xfId="111"/>
    <cellStyle name="40% - Акцент4 3" xfId="112"/>
    <cellStyle name="40% - Акцент4 4" xfId="113"/>
    <cellStyle name="40% - Акцент4 5" xfId="114"/>
    <cellStyle name="40% - Акцент5 2" xfId="115"/>
    <cellStyle name="40% - Акцент5 3" xfId="116"/>
    <cellStyle name="40% - Акцент5 4" xfId="117"/>
    <cellStyle name="40% - Акцент5 5" xfId="118"/>
    <cellStyle name="40% - Акцент6 2" xfId="119"/>
    <cellStyle name="40% - Акцент6 3" xfId="120"/>
    <cellStyle name="40% - Акцент6 4" xfId="121"/>
    <cellStyle name="40% - Акцент6 5" xfId="122"/>
    <cellStyle name="60% - Accent1" xfId="123"/>
    <cellStyle name="60% - Accent2" xfId="124"/>
    <cellStyle name="60% - Accent3" xfId="125"/>
    <cellStyle name="60% - Accent4" xfId="126"/>
    <cellStyle name="60% - Accent5" xfId="127"/>
    <cellStyle name="60% - Accent6" xfId="128"/>
    <cellStyle name="60% - Акцент1 2" xfId="129"/>
    <cellStyle name="60% - Акцент1 3" xfId="130"/>
    <cellStyle name="60% - Акцент1 4" xfId="131"/>
    <cellStyle name="60% - Акцент1 5" xfId="132"/>
    <cellStyle name="60% - Акцент2 2" xfId="133"/>
    <cellStyle name="60% - Акцент2 3" xfId="134"/>
    <cellStyle name="60% - Акцент2 4" xfId="135"/>
    <cellStyle name="60% - Акцент2 5" xfId="136"/>
    <cellStyle name="60% - Акцент3 2" xfId="137"/>
    <cellStyle name="60% - Акцент3 3" xfId="138"/>
    <cellStyle name="60% - Акцент3 4" xfId="139"/>
    <cellStyle name="60% - Акцент3 5" xfId="140"/>
    <cellStyle name="60% - Акцент4 2" xfId="141"/>
    <cellStyle name="60% - Акцент4 3" xfId="142"/>
    <cellStyle name="60% - Акцент4 4" xfId="143"/>
    <cellStyle name="60% - Акцент4 5" xfId="144"/>
    <cellStyle name="60% - Акцент5 2" xfId="145"/>
    <cellStyle name="60% - Акцент5 3" xfId="146"/>
    <cellStyle name="60% - Акцент5 4" xfId="147"/>
    <cellStyle name="60% - Акцент5 5" xfId="148"/>
    <cellStyle name="60% - Акцент6 2" xfId="149"/>
    <cellStyle name="60% - Акцент6 3" xfId="150"/>
    <cellStyle name="60% - Акцент6 4" xfId="151"/>
    <cellStyle name="60% - Акцент6 5" xfId="152"/>
    <cellStyle name="Accent1" xfId="153"/>
    <cellStyle name="Accent2" xfId="154"/>
    <cellStyle name="Accent3" xfId="155"/>
    <cellStyle name="Accent4" xfId="156"/>
    <cellStyle name="Accent5" xfId="157"/>
    <cellStyle name="Accent6" xfId="158"/>
    <cellStyle name="Bad" xfId="159"/>
    <cellStyle name="Calculation" xfId="160"/>
    <cellStyle name="Check Cell" xfId="161"/>
    <cellStyle name="Explanatory Text" xfId="162"/>
    <cellStyle name="Good" xfId="163"/>
    <cellStyle name="Heading 1" xfId="164"/>
    <cellStyle name="Heading 2" xfId="165"/>
    <cellStyle name="Heading 3" xfId="166"/>
    <cellStyle name="Heading 4" xfId="167"/>
    <cellStyle name="Input" xfId="168"/>
    <cellStyle name="Linked Cell" xfId="169"/>
    <cellStyle name="Neutral" xfId="170"/>
    <cellStyle name="Normal_# Project Landata Price List Q1 2005 New" xfId="386"/>
    <cellStyle name="normбlnн_MDRC's" xfId="435"/>
    <cellStyle name="Note" xfId="171"/>
    <cellStyle name="Output" xfId="172"/>
    <cellStyle name="Title" xfId="173"/>
    <cellStyle name="Total" xfId="174"/>
    <cellStyle name="Warning Text" xfId="175"/>
    <cellStyle name="Акт" xfId="176"/>
    <cellStyle name="АктМТСН" xfId="177"/>
    <cellStyle name="Акцент1 2" xfId="178"/>
    <cellStyle name="Акцент1 3" xfId="179"/>
    <cellStyle name="Акцент1 4" xfId="180"/>
    <cellStyle name="Акцент1 5" xfId="181"/>
    <cellStyle name="Акцент2 2" xfId="182"/>
    <cellStyle name="Акцент2 3" xfId="183"/>
    <cellStyle name="Акцент2 4" xfId="184"/>
    <cellStyle name="Акцент2 5" xfId="185"/>
    <cellStyle name="Акцент3 2" xfId="186"/>
    <cellStyle name="Акцент3 3" xfId="187"/>
    <cellStyle name="Акцент3 4" xfId="188"/>
    <cellStyle name="Акцент3 5" xfId="189"/>
    <cellStyle name="Акцент4 2" xfId="190"/>
    <cellStyle name="Акцент4 3" xfId="191"/>
    <cellStyle name="Акцент4 4" xfId="192"/>
    <cellStyle name="Акцент4 5" xfId="193"/>
    <cellStyle name="Акцент5 2" xfId="194"/>
    <cellStyle name="Акцент5 3" xfId="195"/>
    <cellStyle name="Акцент5 4" xfId="196"/>
    <cellStyle name="Акцент5 5" xfId="197"/>
    <cellStyle name="Акцент6 2" xfId="198"/>
    <cellStyle name="Акцент6 3" xfId="199"/>
    <cellStyle name="Акцент6 4" xfId="200"/>
    <cellStyle name="Акцент6 5" xfId="201"/>
    <cellStyle name="Ввод  2" xfId="202"/>
    <cellStyle name="Ввод  3" xfId="203"/>
    <cellStyle name="Ввод  4" xfId="204"/>
    <cellStyle name="Ввод  5" xfId="205"/>
    <cellStyle name="ВедРесурсов" xfId="30"/>
    <cellStyle name="ВедРесурсовАкт" xfId="206"/>
    <cellStyle name="Вывод 2" xfId="207"/>
    <cellStyle name="Вывод 3" xfId="208"/>
    <cellStyle name="Вывод 4" xfId="209"/>
    <cellStyle name="Вывод 5" xfId="210"/>
    <cellStyle name="Вычисление 2" xfId="211"/>
    <cellStyle name="Вычисление 3" xfId="212"/>
    <cellStyle name="Вычисление 4" xfId="213"/>
    <cellStyle name="Вычисление 5" xfId="214"/>
    <cellStyle name="Денежный 2" xfId="215"/>
    <cellStyle name="Заголовок 1 2" xfId="216"/>
    <cellStyle name="Заголовок 1 3" xfId="217"/>
    <cellStyle name="Заголовок 1 4" xfId="218"/>
    <cellStyle name="Заголовок 1 5" xfId="219"/>
    <cellStyle name="Заголовок 2 2" xfId="220"/>
    <cellStyle name="Заголовок 2 3" xfId="221"/>
    <cellStyle name="Заголовок 2 4" xfId="222"/>
    <cellStyle name="Заголовок 2 5" xfId="223"/>
    <cellStyle name="Заголовок 3 2" xfId="224"/>
    <cellStyle name="Заголовок 3 3" xfId="225"/>
    <cellStyle name="Заголовок 3 4" xfId="226"/>
    <cellStyle name="Заголовок 3 5" xfId="227"/>
    <cellStyle name="Заголовок 4 2" xfId="228"/>
    <cellStyle name="Заголовок 4 3" xfId="229"/>
    <cellStyle name="Заголовок 4 4" xfId="230"/>
    <cellStyle name="Заголовок 4 5" xfId="231"/>
    <cellStyle name="Индексы" xfId="232"/>
    <cellStyle name="Итог 2" xfId="233"/>
    <cellStyle name="Итог 3" xfId="234"/>
    <cellStyle name="Итог 4" xfId="235"/>
    <cellStyle name="Итог 5" xfId="236"/>
    <cellStyle name="Итоги" xfId="36"/>
    <cellStyle name="ИтогоАктБазЦ" xfId="238"/>
    <cellStyle name="ИтогоАктБИМ" xfId="239"/>
    <cellStyle name="ИтогоАктРесМет" xfId="240"/>
    <cellStyle name="ИтогоАктТекЦ" xfId="241"/>
    <cellStyle name="ИтогоБазЦ" xfId="242"/>
    <cellStyle name="ИтогоБИМ" xfId="243"/>
    <cellStyle name="ИтогоРесМет" xfId="244"/>
    <cellStyle name="ИтогоТекЦ" xfId="245"/>
    <cellStyle name="Контрольная ячейка 2" xfId="246"/>
    <cellStyle name="Контрольная ячейка 3" xfId="247"/>
    <cellStyle name="Контрольная ячейка 4" xfId="248"/>
    <cellStyle name="Контрольная ячейка 5" xfId="249"/>
    <cellStyle name="ЛокСмета" xfId="29"/>
    <cellStyle name="ЛокСмМТСН" xfId="250"/>
    <cellStyle name="М29" xfId="251"/>
    <cellStyle name="М29 2" xfId="342"/>
    <cellStyle name="Название 2" xfId="252"/>
    <cellStyle name="Название 3" xfId="253"/>
    <cellStyle name="Название 4" xfId="254"/>
    <cellStyle name="Название 5" xfId="255"/>
    <cellStyle name="Нейтральный 2" xfId="256"/>
    <cellStyle name="Нейтральный 3" xfId="257"/>
    <cellStyle name="Нейтральный 4" xfId="258"/>
    <cellStyle name="Нейтральный 5" xfId="259"/>
    <cellStyle name="ОбСмета" xfId="260"/>
    <cellStyle name="ОбСмета 2" xfId="343"/>
    <cellStyle name="Обычный" xfId="0" builtinId="0"/>
    <cellStyle name="Обычный 10" xfId="261"/>
    <cellStyle name="Обычный 10 2" xfId="262"/>
    <cellStyle name="Обычный 11" xfId="19"/>
    <cellStyle name="Обычный 11 2" xfId="26"/>
    <cellStyle name="Обычный 11 2 2" xfId="332"/>
    <cellStyle name="Обычный 11 2 2 2" xfId="367"/>
    <cellStyle name="Обычный 11 2 2 2 2" xfId="404"/>
    <cellStyle name="Обычный 11 2 2 3" xfId="436"/>
    <cellStyle name="Обычный 11 2 3" xfId="39"/>
    <cellStyle name="Обычный 11 2 3 2" xfId="414"/>
    <cellStyle name="Обычный 11 2 3 2 2" xfId="406"/>
    <cellStyle name="Обычный 11 2 3 3" xfId="411"/>
    <cellStyle name="Обычный 11 2 4" xfId="34"/>
    <cellStyle name="Обычный 11 2 4 2" xfId="409"/>
    <cellStyle name="Обычный 11 2 4 3" xfId="417"/>
    <cellStyle name="Обычный 11 2 5" xfId="32"/>
    <cellStyle name="Обычный 11 2 5 2" xfId="362"/>
    <cellStyle name="Обычный 11 3" xfId="31"/>
    <cellStyle name="Обычный 11 3 2" xfId="263"/>
    <cellStyle name="Обычный 11 3 2 2" xfId="438"/>
    <cellStyle name="Обычный 11 3 3" xfId="418"/>
    <cellStyle name="Обычный 11 3 3 2" xfId="365"/>
    <cellStyle name="Обычный 11 3 3 2 2" xfId="405"/>
    <cellStyle name="Обычный 11 3 3 3" xfId="21"/>
    <cellStyle name="Обычный 11 3 4" xfId="416"/>
    <cellStyle name="Обычный 11 3 4 2" xfId="408"/>
    <cellStyle name="Обычный 11 3 5" xfId="366"/>
    <cellStyle name="Обычный 11 3 6" xfId="423"/>
    <cellStyle name="Обычный 11 4" xfId="333"/>
    <cellStyle name="Обычный 11 4 2" xfId="415"/>
    <cellStyle name="Обычный 11 4 2 2" xfId="407"/>
    <cellStyle name="Обычный 11 4 3" xfId="412"/>
    <cellStyle name="Обычный 11 5" xfId="35"/>
    <cellStyle name="Обычный 11 5 2" xfId="410"/>
    <cellStyle name="Обычный 11 6" xfId="428"/>
    <cellStyle name="Обычный 11 6 2" xfId="432"/>
    <cellStyle name="Обычный 11 7" xfId="373"/>
    <cellStyle name="Обычный 11 8" xfId="28"/>
    <cellStyle name="Обычный 12" xfId="328"/>
    <cellStyle name="Обычный 13" xfId="41"/>
    <cellStyle name="Обычный 2" xfId="3"/>
    <cellStyle name="Обычный 2 2" xfId="18"/>
    <cellStyle name="Обычный 2 2 2" xfId="264"/>
    <cellStyle name="Обычный 2 2 3" xfId="265"/>
    <cellStyle name="Обычный 2 2 3 2" xfId="431"/>
    <cellStyle name="Обычный 2 2 4" xfId="395"/>
    <cellStyle name="Обычный 2 2_Книга2_План ТЭЦ-10 2013г. 1кв" xfId="266"/>
    <cellStyle name="Обычный 2 3" xfId="267"/>
    <cellStyle name="Обычный 2 3 2" xfId="268"/>
    <cellStyle name="Обычный 2 3 3" xfId="352"/>
    <cellStyle name="Обычный 2 3_План ТЭЦ-10 2013г. 3кв(проект)0" xfId="269"/>
    <cellStyle name="Обычный 2 4" xfId="270"/>
    <cellStyle name="Обычный 2 4 2" xfId="271"/>
    <cellStyle name="Обычный 2 4_Проект плана ТЭЦ-10 2016 г+" xfId="272"/>
    <cellStyle name="Обычный 2 5" xfId="273"/>
    <cellStyle name="Обычный 2 5 2" xfId="421"/>
    <cellStyle name="Обычный 2 6" xfId="274"/>
    <cellStyle name="Обычный 2__Секвестр 30503 Афанасьеву_10.01.12г." xfId="275"/>
    <cellStyle name="Обычный 3" xfId="12"/>
    <cellStyle name="Обычный 3 10" xfId="27"/>
    <cellStyle name="Обычный 3 2" xfId="277"/>
    <cellStyle name="Обычный 3 2 2" xfId="278"/>
    <cellStyle name="Обычный 3 2 2 2" xfId="425"/>
    <cellStyle name="Обычный 3 2 3" xfId="358"/>
    <cellStyle name="Обычный 3 2 3 2" xfId="434"/>
    <cellStyle name="Обычный 3 2_Книга2" xfId="279"/>
    <cellStyle name="Обычный 3 3" xfId="280"/>
    <cellStyle name="Обычный 3 4" xfId="281"/>
    <cellStyle name="Обычный 3 4 2" xfId="282"/>
    <cellStyle name="Обычный 3 4 3" xfId="376"/>
    <cellStyle name="Обычный 3 5" xfId="276"/>
    <cellStyle name="Обычный 3 5 2" xfId="361"/>
    <cellStyle name="Обычный 3 6" xfId="37"/>
    <cellStyle name="Обычный 3 6 2" xfId="380"/>
    <cellStyle name="Обычный 3 7" xfId="348"/>
    <cellStyle name="Обычный 3 8" xfId="349"/>
    <cellStyle name="Обычный 3 9" xfId="350"/>
    <cellStyle name="Обычный 3_13-1 2013 год (проект)_2012.10.10" xfId="283"/>
    <cellStyle name="Обычный 4" xfId="14"/>
    <cellStyle name="Обычный 4 2" xfId="284"/>
    <cellStyle name="Обычный 4 2 2" xfId="355"/>
    <cellStyle name="Обычный 4 2 2 2" xfId="394"/>
    <cellStyle name="Обычный 4 2 2 3" xfId="388"/>
    <cellStyle name="Обычный 4 2 3" xfId="400"/>
    <cellStyle name="Обычный 4 2 4" xfId="399"/>
    <cellStyle name="Обычный 4 3" xfId="354"/>
    <cellStyle name="Обычный 4 4" xfId="371"/>
    <cellStyle name="Обычный 4 5" xfId="379"/>
    <cellStyle name="Обычный 4_Книга2" xfId="285"/>
    <cellStyle name="Обычный 5" xfId="286"/>
    <cellStyle name="Обычный 5 2" xfId="368"/>
    <cellStyle name="Обычный 6" xfId="287"/>
    <cellStyle name="Обычный 6 2" xfId="345"/>
    <cellStyle name="Обычный 6 3" xfId="420"/>
    <cellStyle name="Обычный 7" xfId="288"/>
    <cellStyle name="Обычный 7 2" xfId="347"/>
    <cellStyle name="Обычный 8" xfId="289"/>
    <cellStyle name="Обычный 8 2" xfId="290"/>
    <cellStyle name="Обычный 9" xfId="291"/>
    <cellStyle name="Обычный_ГЗУ-II.04" xfId="1"/>
    <cellStyle name="Параметр" xfId="292"/>
    <cellStyle name="ПеременныеСметы" xfId="293"/>
    <cellStyle name="Плохой 2" xfId="294"/>
    <cellStyle name="Плохой 3" xfId="295"/>
    <cellStyle name="Плохой 4" xfId="296"/>
    <cellStyle name="Плохой 5" xfId="297"/>
    <cellStyle name="Пояснение 2" xfId="298"/>
    <cellStyle name="Пояснение 3" xfId="299"/>
    <cellStyle name="Пояснение 4" xfId="300"/>
    <cellStyle name="Пояснение 5" xfId="301"/>
    <cellStyle name="Примечание 2" xfId="302"/>
    <cellStyle name="Примечание 3" xfId="303"/>
    <cellStyle name="Примечание 4" xfId="304"/>
    <cellStyle name="Примечание 5" xfId="305"/>
    <cellStyle name="Процентный 2" xfId="306"/>
    <cellStyle name="Процентный 2 2" xfId="422"/>
    <cellStyle name="Процентный 2 3" xfId="437"/>
    <cellStyle name="Процентный 3" xfId="357"/>
    <cellStyle name="РесСмета" xfId="307"/>
    <cellStyle name="СводкаСтоимРаб" xfId="308"/>
    <cellStyle name="СводРасч" xfId="309"/>
    <cellStyle name="Связанная ячейка 2" xfId="310"/>
    <cellStyle name="Связанная ячейка 3" xfId="311"/>
    <cellStyle name="Связанная ячейка 4" xfId="312"/>
    <cellStyle name="Связанная ячейка 5" xfId="313"/>
    <cellStyle name="Стиль 1" xfId="314"/>
    <cellStyle name="Стиль 1 2" xfId="401"/>
    <cellStyle name="Текст предупреждения 2" xfId="315"/>
    <cellStyle name="Текст предупреждения 3" xfId="316"/>
    <cellStyle name="Текст предупреждения 4" xfId="317"/>
    <cellStyle name="Текст предупреждения 5" xfId="318"/>
    <cellStyle name="Титул" xfId="319"/>
    <cellStyle name="Финансовый" xfId="2" builtinId="3"/>
    <cellStyle name="Финансовый 10" xfId="4"/>
    <cellStyle name="Финансовый 11" xfId="335"/>
    <cellStyle name="Финансовый 11 2" xfId="346"/>
    <cellStyle name="Финансовый 11 2 2" xfId="439"/>
    <cellStyle name="Финансовый 12" xfId="334"/>
    <cellStyle name="Финансовый 13" xfId="330"/>
    <cellStyle name="Финансовый 13 2" xfId="429"/>
    <cellStyle name="Финансовый 14" xfId="237"/>
    <cellStyle name="Финансовый 15" xfId="329"/>
    <cellStyle name="Финансовый 15 2" xfId="377"/>
    <cellStyle name="Финансовый 15 3" xfId="360"/>
    <cellStyle name="Финансовый 16" xfId="33"/>
    <cellStyle name="Финансовый 16 2" xfId="372"/>
    <cellStyle name="Финансовый 17" xfId="24"/>
    <cellStyle name="Финансовый 17 2" xfId="370"/>
    <cellStyle name="Финансовый 18" xfId="23"/>
    <cellStyle name="Финансовый 18 2" xfId="369"/>
    <cellStyle name="Финансовый 19" xfId="22"/>
    <cellStyle name="Финансовый 19 2" xfId="413"/>
    <cellStyle name="Финансовый 2" xfId="10"/>
    <cellStyle name="Финансовый 2 2" xfId="320"/>
    <cellStyle name="Финансовый 2 2 2" xfId="351"/>
    <cellStyle name="Финансовый 2 2 3" xfId="359"/>
    <cellStyle name="Финансовый 2 3" xfId="38"/>
    <cellStyle name="Финансовый 2 3 2" xfId="426"/>
    <cellStyle name="Финансовый 2 4" xfId="356"/>
    <cellStyle name="Финансовый 2 4 2" xfId="363"/>
    <cellStyle name="Финансовый 2 5" xfId="387"/>
    <cellStyle name="Финансовый 2 6" xfId="402"/>
    <cellStyle name="Финансовый 2 7" xfId="25"/>
    <cellStyle name="Финансовый 20" xfId="440"/>
    <cellStyle name="Финансовый 20 2" xfId="433"/>
    <cellStyle name="Финансовый 21" xfId="403"/>
    <cellStyle name="Финансовый 22" xfId="374"/>
    <cellStyle name="Финансовый 23" xfId="430"/>
    <cellStyle name="Финансовый 24" xfId="20"/>
    <cellStyle name="Финансовый 3" xfId="9"/>
    <cellStyle name="Финансовый 3 2" xfId="321"/>
    <cellStyle name="Финансовый 3 2 2" xfId="424"/>
    <cellStyle name="Финансовый 3 3" xfId="331"/>
    <cellStyle name="Финансовый 3 3 2" xfId="419"/>
    <cellStyle name="Финансовый 3 4" xfId="336"/>
    <cellStyle name="Финансовый 3 5" xfId="353"/>
    <cellStyle name="Финансовый 3 5 2" xfId="390"/>
    <cellStyle name="Финансовый 3 6" xfId="40"/>
    <cellStyle name="Финансовый 4" xfId="8"/>
    <cellStyle name="Финансовый 4 2" xfId="340"/>
    <cellStyle name="Финансовый 4 3" xfId="364"/>
    <cellStyle name="Финансовый 4 4" xfId="338"/>
    <cellStyle name="Финансовый 5" xfId="7"/>
    <cellStyle name="Финансовый 6" xfId="11"/>
    <cellStyle name="Финансовый 6 2" xfId="15"/>
    <cellStyle name="Финансовый 6 3" xfId="375"/>
    <cellStyle name="Финансовый 6 4" xfId="339"/>
    <cellStyle name="Финансовый 7" xfId="6"/>
    <cellStyle name="Финансовый 8" xfId="13"/>
    <cellStyle name="Финансовый 8 2" xfId="16"/>
    <cellStyle name="Финансовый 8 3" xfId="427"/>
    <cellStyle name="Финансовый 8 4" xfId="337"/>
    <cellStyle name="Финансовый 9" xfId="5"/>
    <cellStyle name="Финансовый 9 2" xfId="344"/>
    <cellStyle name="Финансовый 9 3" xfId="341"/>
    <cellStyle name="Финансовый_Коэф. Т-3   000" xfId="17"/>
    <cellStyle name="Хвост" xfId="322"/>
    <cellStyle name="Хороший 2" xfId="323"/>
    <cellStyle name="Хороший 3" xfId="324"/>
    <cellStyle name="Хороший 4" xfId="325"/>
    <cellStyle name="Хороший 5" xfId="326"/>
    <cellStyle name="Экспертиза" xfId="327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tabSelected="1" view="pageBreakPreview" topLeftCell="D1" zoomScaleNormal="100" zoomScaleSheetLayoutView="100" workbookViewId="0">
      <selection activeCell="I12" sqref="I12"/>
    </sheetView>
  </sheetViews>
  <sheetFormatPr defaultRowHeight="12.75" x14ac:dyDescent="0.2"/>
  <cols>
    <col min="1" max="1" width="5.7109375" style="16" customWidth="1"/>
    <col min="2" max="2" width="9.28515625" style="16" customWidth="1"/>
    <col min="3" max="3" width="73.7109375" style="16" customWidth="1"/>
    <col min="4" max="7" width="15.5703125" style="16" customWidth="1"/>
    <col min="8" max="11" width="17.28515625" style="16" customWidth="1"/>
    <col min="12" max="16384" width="9.140625" style="16"/>
  </cols>
  <sheetData>
    <row r="1" spans="1:11" s="10" customFormat="1" x14ac:dyDescent="0.2">
      <c r="A1" s="4"/>
      <c r="B1" s="5"/>
      <c r="C1" s="6"/>
      <c r="D1" s="7"/>
      <c r="E1" s="8"/>
      <c r="F1" s="9"/>
      <c r="G1" s="34" t="s">
        <v>28</v>
      </c>
      <c r="I1" s="9"/>
    </row>
    <row r="2" spans="1:11" s="10" customFormat="1" x14ac:dyDescent="0.2">
      <c r="A2" s="4"/>
      <c r="B2" s="5"/>
      <c r="C2" s="6"/>
      <c r="D2" s="7"/>
      <c r="E2" s="8"/>
      <c r="F2" s="9"/>
      <c r="G2" s="9"/>
      <c r="I2" s="9"/>
      <c r="J2" s="9"/>
    </row>
    <row r="3" spans="1:11" s="10" customFormat="1" x14ac:dyDescent="0.2">
      <c r="A3" s="40" t="s">
        <v>8</v>
      </c>
      <c r="B3" s="12"/>
      <c r="C3" s="6"/>
      <c r="D3" s="7"/>
      <c r="E3" s="8"/>
      <c r="F3" s="9"/>
      <c r="G3" s="35" t="s">
        <v>9</v>
      </c>
      <c r="I3" s="9"/>
    </row>
    <row r="4" spans="1:11" s="10" customFormat="1" x14ac:dyDescent="0.2">
      <c r="A4" s="39"/>
      <c r="B4" s="12"/>
      <c r="C4" s="6"/>
      <c r="D4" s="7"/>
      <c r="E4" s="8"/>
      <c r="F4" s="9"/>
      <c r="G4" s="13"/>
      <c r="I4" s="9"/>
    </row>
    <row r="5" spans="1:11" s="10" customFormat="1" x14ac:dyDescent="0.2">
      <c r="A5" s="39"/>
      <c r="B5" s="12"/>
      <c r="C5" s="6"/>
      <c r="D5" s="7"/>
      <c r="E5" s="8"/>
      <c r="F5" s="9"/>
      <c r="G5" s="13"/>
      <c r="I5" s="9"/>
    </row>
    <row r="6" spans="1:11" s="10" customFormat="1" x14ac:dyDescent="0.2">
      <c r="A6" s="38"/>
      <c r="B6" s="12"/>
      <c r="C6" s="6"/>
      <c r="D6" s="7"/>
      <c r="E6" s="8"/>
      <c r="F6" s="9"/>
      <c r="G6" s="9"/>
      <c r="I6" s="9"/>
    </row>
    <row r="7" spans="1:11" s="10" customFormat="1" x14ac:dyDescent="0.2">
      <c r="A7" s="38"/>
      <c r="B7" s="12"/>
      <c r="C7" s="6"/>
      <c r="D7" s="7"/>
      <c r="E7" s="8"/>
      <c r="F7" s="9"/>
      <c r="G7" s="9"/>
      <c r="I7" s="9"/>
    </row>
    <row r="8" spans="1:11" s="10" customFormat="1" x14ac:dyDescent="0.2">
      <c r="A8" s="41"/>
      <c r="B8" s="11"/>
      <c r="C8" s="11"/>
      <c r="D8" s="11"/>
      <c r="E8" s="11"/>
      <c r="F8" s="11"/>
      <c r="G8" s="36"/>
    </row>
    <row r="9" spans="1:11" s="10" customFormat="1" ht="15.75" x14ac:dyDescent="0.2">
      <c r="A9" s="46" t="s">
        <v>6</v>
      </c>
      <c r="B9" s="46"/>
      <c r="C9" s="46"/>
      <c r="D9" s="46"/>
      <c r="E9" s="46"/>
      <c r="F9" s="46"/>
      <c r="G9" s="46"/>
    </row>
    <row r="10" spans="1:11" s="10" customFormat="1" x14ac:dyDescent="0.2">
      <c r="A10" s="47" t="s">
        <v>5</v>
      </c>
      <c r="B10" s="47"/>
      <c r="C10" s="47"/>
      <c r="D10" s="47"/>
      <c r="E10" s="47"/>
      <c r="F10" s="47"/>
      <c r="G10" s="47"/>
    </row>
    <row r="11" spans="1:11" s="10" customFormat="1" x14ac:dyDescent="0.2">
      <c r="A11" s="11"/>
      <c r="B11" s="11"/>
      <c r="C11" s="11"/>
      <c r="D11" s="11"/>
      <c r="E11" s="11"/>
      <c r="F11" s="11"/>
      <c r="G11" s="11"/>
      <c r="H11" s="17"/>
      <c r="I11" s="17"/>
      <c r="J11" s="17"/>
      <c r="K11" s="17"/>
    </row>
    <row r="12" spans="1:11" s="10" customFormat="1" x14ac:dyDescent="0.2">
      <c r="A12" s="48" t="s">
        <v>27</v>
      </c>
      <c r="B12" s="48"/>
      <c r="C12" s="48"/>
      <c r="D12" s="48"/>
      <c r="E12" s="48"/>
      <c r="F12" s="48"/>
      <c r="G12" s="48"/>
      <c r="H12" s="18"/>
      <c r="I12" s="18"/>
      <c r="J12" s="18"/>
      <c r="K12" s="18"/>
    </row>
    <row r="13" spans="1:11" ht="13.5" thickBot="1" x14ac:dyDescent="0.25">
      <c r="C13" s="19"/>
      <c r="D13" s="19"/>
      <c r="E13" s="19"/>
      <c r="F13" s="19"/>
      <c r="G13" s="19"/>
      <c r="H13" s="3"/>
      <c r="I13" s="3"/>
      <c r="J13" s="3"/>
      <c r="K13" s="3"/>
    </row>
    <row r="14" spans="1:11" s="20" customFormat="1" ht="15" customHeight="1" x14ac:dyDescent="0.2">
      <c r="A14" s="51" t="s">
        <v>2</v>
      </c>
      <c r="B14" s="53" t="s">
        <v>3</v>
      </c>
      <c r="C14" s="53" t="s">
        <v>0</v>
      </c>
      <c r="D14" s="55" t="s">
        <v>10</v>
      </c>
      <c r="E14" s="55"/>
      <c r="F14" s="53" t="s">
        <v>13</v>
      </c>
      <c r="G14" s="56" t="s">
        <v>4</v>
      </c>
    </row>
    <row r="15" spans="1:11" s="20" customFormat="1" ht="26.25" thickBot="1" x14ac:dyDescent="0.25">
      <c r="A15" s="52"/>
      <c r="B15" s="54"/>
      <c r="C15" s="54"/>
      <c r="D15" s="21" t="s">
        <v>11</v>
      </c>
      <c r="E15" s="21" t="s">
        <v>12</v>
      </c>
      <c r="F15" s="54"/>
      <c r="G15" s="57"/>
    </row>
    <row r="16" spans="1:11" ht="13.5" thickBot="1" x14ac:dyDescent="0.25">
      <c r="A16" s="22">
        <v>1</v>
      </c>
      <c r="B16" s="23">
        <v>2</v>
      </c>
      <c r="C16" s="23">
        <v>3</v>
      </c>
      <c r="D16" s="23">
        <v>4</v>
      </c>
      <c r="E16" s="23">
        <v>5</v>
      </c>
      <c r="F16" s="23">
        <v>6</v>
      </c>
      <c r="G16" s="24">
        <v>7</v>
      </c>
    </row>
    <row r="17" spans="1:10" ht="27.75" customHeight="1" x14ac:dyDescent="0.2">
      <c r="A17" s="26" t="s">
        <v>1</v>
      </c>
      <c r="B17" s="26" t="s">
        <v>1</v>
      </c>
      <c r="C17" s="2" t="s">
        <v>17</v>
      </c>
      <c r="D17" s="14">
        <v>351150</v>
      </c>
      <c r="E17" s="27">
        <v>42492</v>
      </c>
      <c r="F17" s="14">
        <f>D17*0.2</f>
        <v>70230</v>
      </c>
      <c r="G17" s="27">
        <f>D17+F17</f>
        <v>421380</v>
      </c>
    </row>
    <row r="18" spans="1:10" ht="27.75" customHeight="1" x14ac:dyDescent="0.2">
      <c r="A18" s="26" t="s">
        <v>14</v>
      </c>
      <c r="B18" s="26" t="s">
        <v>14</v>
      </c>
      <c r="C18" s="2" t="s">
        <v>18</v>
      </c>
      <c r="D18" s="14">
        <v>351150</v>
      </c>
      <c r="E18" s="27">
        <v>42492</v>
      </c>
      <c r="F18" s="14">
        <f t="shared" ref="F18:F20" si="0">D18*0.2</f>
        <v>70230</v>
      </c>
      <c r="G18" s="27">
        <f t="shared" ref="G18" si="1">D18+F18</f>
        <v>421380</v>
      </c>
      <c r="I18" s="44"/>
    </row>
    <row r="19" spans="1:10" ht="27.75" customHeight="1" x14ac:dyDescent="0.2">
      <c r="A19" s="26" t="s">
        <v>15</v>
      </c>
      <c r="B19" s="26" t="s">
        <v>15</v>
      </c>
      <c r="C19" s="2" t="s">
        <v>19</v>
      </c>
      <c r="D19" s="14">
        <v>351150</v>
      </c>
      <c r="E19" s="27">
        <v>42492</v>
      </c>
      <c r="F19" s="14">
        <f t="shared" si="0"/>
        <v>70230</v>
      </c>
      <c r="G19" s="27">
        <f>D19+F19</f>
        <v>421380</v>
      </c>
    </row>
    <row r="20" spans="1:10" ht="27.75" customHeight="1" x14ac:dyDescent="0.2">
      <c r="A20" s="26" t="s">
        <v>16</v>
      </c>
      <c r="B20" s="26" t="s">
        <v>16</v>
      </c>
      <c r="C20" s="2" t="s">
        <v>20</v>
      </c>
      <c r="D20" s="14">
        <v>463954</v>
      </c>
      <c r="E20" s="27">
        <v>42492</v>
      </c>
      <c r="F20" s="14">
        <f t="shared" si="0"/>
        <v>92790.8</v>
      </c>
      <c r="G20" s="27">
        <f>D20+F20</f>
        <v>556744.80000000005</v>
      </c>
    </row>
    <row r="21" spans="1:10" s="28" customFormat="1" ht="24" customHeight="1" x14ac:dyDescent="0.2">
      <c r="A21" s="45" t="s">
        <v>7</v>
      </c>
      <c r="B21" s="45"/>
      <c r="C21" s="45"/>
      <c r="D21" s="15">
        <f>SUM(D17:D20)</f>
        <v>1517404</v>
      </c>
      <c r="E21" s="15">
        <f>SUM(E17:E20)</f>
        <v>169968</v>
      </c>
      <c r="F21" s="15">
        <f t="shared" ref="F21:G21" si="2">SUM(F17:F20)</f>
        <v>303480.8</v>
      </c>
      <c r="G21" s="15">
        <f t="shared" si="2"/>
        <v>1820884.8</v>
      </c>
    </row>
    <row r="22" spans="1:10" s="25" customFormat="1" ht="12.75" customHeight="1" x14ac:dyDescent="0.2">
      <c r="A22" s="49"/>
      <c r="B22" s="49"/>
      <c r="C22" s="49"/>
      <c r="D22" s="49"/>
      <c r="E22" s="49"/>
      <c r="F22" s="49"/>
      <c r="G22" s="49"/>
      <c r="H22" s="37"/>
      <c r="I22" s="37"/>
      <c r="J22" s="37"/>
    </row>
    <row r="23" spans="1:10" x14ac:dyDescent="0.2">
      <c r="A23" s="50"/>
      <c r="B23" s="50"/>
      <c r="C23" s="50"/>
      <c r="D23" s="50"/>
      <c r="E23" s="50"/>
      <c r="F23" s="50"/>
      <c r="G23" s="50"/>
      <c r="H23" s="37"/>
      <c r="I23" s="37"/>
      <c r="J23" s="37"/>
    </row>
    <row r="24" spans="1:10" x14ac:dyDescent="0.2">
      <c r="C24" s="29"/>
      <c r="D24" s="1"/>
      <c r="E24" s="1"/>
      <c r="F24" s="30"/>
      <c r="G24" s="30"/>
    </row>
    <row r="25" spans="1:10" x14ac:dyDescent="0.2">
      <c r="A25" s="16" t="s">
        <v>22</v>
      </c>
      <c r="C25" s="31" t="s">
        <v>23</v>
      </c>
      <c r="D25" s="31" t="s">
        <v>25</v>
      </c>
      <c r="E25" s="31"/>
    </row>
    <row r="26" spans="1:10" x14ac:dyDescent="0.2">
      <c r="C26" s="32"/>
    </row>
    <row r="27" spans="1:10" x14ac:dyDescent="0.2">
      <c r="C27" s="31" t="s">
        <v>24</v>
      </c>
      <c r="D27" s="31" t="s">
        <v>26</v>
      </c>
      <c r="E27" s="31"/>
    </row>
    <row r="28" spans="1:10" x14ac:dyDescent="0.2">
      <c r="C28" s="32"/>
      <c r="D28" s="32"/>
      <c r="E28" s="32"/>
    </row>
    <row r="29" spans="1:10" x14ac:dyDescent="0.2">
      <c r="C29" s="32"/>
    </row>
    <row r="30" spans="1:10" x14ac:dyDescent="0.2">
      <c r="C30" s="33"/>
      <c r="D30" s="31"/>
      <c r="E30" s="31"/>
    </row>
    <row r="34" spans="4:5" x14ac:dyDescent="0.2">
      <c r="E34" s="43" t="s">
        <v>21</v>
      </c>
    </row>
    <row r="35" spans="4:5" x14ac:dyDescent="0.2">
      <c r="D35" s="42">
        <v>7900000</v>
      </c>
    </row>
    <row r="36" spans="4:5" x14ac:dyDescent="0.2">
      <c r="D36" s="16">
        <v>4</v>
      </c>
      <c r="E36" s="16">
        <v>4</v>
      </c>
    </row>
    <row r="37" spans="4:5" x14ac:dyDescent="0.2">
      <c r="D37" s="42">
        <f>D35*D36</f>
        <v>31600000</v>
      </c>
      <c r="E37" s="42" t="e">
        <f>#REF!</f>
        <v>#REF!</v>
      </c>
    </row>
  </sheetData>
  <mergeCells count="11">
    <mergeCell ref="A21:C21"/>
    <mergeCell ref="A9:G9"/>
    <mergeCell ref="A10:G10"/>
    <mergeCell ref="A12:G12"/>
    <mergeCell ref="A22:G23"/>
    <mergeCell ref="A14:A15"/>
    <mergeCell ref="B14:B15"/>
    <mergeCell ref="C14:C15"/>
    <mergeCell ref="D14:E14"/>
    <mergeCell ref="F14:F15"/>
    <mergeCell ref="G14:G15"/>
  </mergeCells>
  <printOptions horizontalCentered="1"/>
  <pageMargins left="0.31496062992125984" right="0.31496062992125984" top="0.59055118110236227" bottom="0.59055118110236227" header="0.31496062992125984" footer="0.31496062992125984"/>
  <pageSetup paperSize="9" scale="95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admins</cp:lastModifiedBy>
  <cp:lastPrinted>2022-06-21T02:49:06Z</cp:lastPrinted>
  <dcterms:created xsi:type="dcterms:W3CDTF">1996-10-08T23:32:33Z</dcterms:created>
  <dcterms:modified xsi:type="dcterms:W3CDTF">2022-06-21T03:46:58Z</dcterms:modified>
</cp:coreProperties>
</file>